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beha2743707\Desktop\Výzva_minister\"/>
    </mc:Choice>
  </mc:AlternateContent>
  <bookViews>
    <workbookView xWindow="0" yWindow="0" windowWidth="28800" windowHeight="12000"/>
  </bookViews>
  <sheets>
    <sheet name="Hárok1" sheetId="1" r:id="rId1"/>
    <sheet name="Hárok2" sheetId="2" r:id="rId2"/>
  </sheets>
  <definedNames>
    <definedName name="_xlnm.Print_Area" localSheetId="0">Hárok1!$A$1:$O$47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J39" i="1"/>
  <c r="K39" i="1"/>
  <c r="K22" i="1" l="1"/>
  <c r="K32" i="1"/>
  <c r="K21" i="1" l="1"/>
  <c r="K19" i="1" s="1"/>
  <c r="K20" i="1" s="1"/>
</calcChain>
</file>

<file path=xl/sharedStrings.xml><?xml version="1.0" encoding="utf-8"?>
<sst xmlns="http://schemas.openxmlformats.org/spreadsheetml/2006/main" count="126" uniqueCount="58">
  <si>
    <t>Výzva</t>
  </si>
  <si>
    <t>Zriadenie centier zdieľaných služieb</t>
  </si>
  <si>
    <t>Kód výzvy:</t>
  </si>
  <si>
    <t>16I04-12-V01</t>
  </si>
  <si>
    <r>
      <rPr>
        <b/>
        <sz val="11"/>
        <color rgb="FF000000"/>
        <rFont val="Arial Narrow"/>
      </rPr>
      <t xml:space="preserve">Názov projektu: </t>
    </r>
    <r>
      <rPr>
        <sz val="11"/>
        <color rgb="FF000000"/>
        <rFont val="Arial Narrow"/>
      </rPr>
      <t>"Zriadenie Centra zdieľaných služieb v obci</t>
    </r>
    <r>
      <rPr>
        <i/>
        <sz val="11"/>
        <color rgb="FF4472C4"/>
        <rFont val="Arial Narrow"/>
      </rPr>
      <t xml:space="preserve"> (uvedie sa názov obce, v ktorej sídli spoločný obecný úrad)</t>
    </r>
    <r>
      <rPr>
        <sz val="11"/>
        <color rgb="FF000000"/>
        <rFont val="Arial Narrow"/>
      </rPr>
      <t>"</t>
    </r>
  </si>
  <si>
    <t>Miesto vecnej realizácie:</t>
  </si>
  <si>
    <t>Žiadateľ uvedie miesto vecnej realizácie projektu – ulica, popisné číslo, PSČ, obec, ako sídlo spoločného obecného úradu, kde bude zriadené centrum zdieľaných služieb.</t>
  </si>
  <si>
    <t>Názov investície:</t>
  </si>
  <si>
    <t>Názov komponentu:</t>
  </si>
  <si>
    <t>16 - Boj proti korupcii a praniu špinavých peňazí</t>
  </si>
  <si>
    <r>
      <t xml:space="preserve">B. Celkové oprávnené náklady na Front office (klientska zóna - miesto prvého kontaktu) bez DPH - </t>
    </r>
    <r>
      <rPr>
        <i/>
        <sz val="11"/>
        <color theme="8"/>
        <rFont val="Arial Narrow"/>
        <family val="2"/>
        <charset val="238"/>
      </rPr>
      <t>automatický prepočet</t>
    </r>
    <r>
      <rPr>
        <b/>
        <sz val="11"/>
        <color theme="1"/>
        <rFont val="Arial Narrow"/>
        <family val="2"/>
        <charset val="238"/>
      </rPr>
      <t>:</t>
    </r>
  </si>
  <si>
    <r>
      <t xml:space="preserve">C. Celkové oprávnené náklady na Back office (zázemie úradu) bez DPH - </t>
    </r>
    <r>
      <rPr>
        <i/>
        <sz val="11"/>
        <color theme="8"/>
        <rFont val="Arial Narrow"/>
        <family val="2"/>
        <charset val="238"/>
      </rPr>
      <t>automatický prepočet</t>
    </r>
    <r>
      <rPr>
        <b/>
        <sz val="11"/>
        <color theme="1"/>
        <rFont val="Arial Narrow"/>
        <family val="2"/>
        <charset val="238"/>
      </rPr>
      <t>:</t>
    </r>
  </si>
  <si>
    <t>P.č.</t>
  </si>
  <si>
    <t>Názov výdavku</t>
  </si>
  <si>
    <t>EKRK</t>
  </si>
  <si>
    <t>Kategória výdavkov</t>
  </si>
  <si>
    <t>Podkategória výdavkov</t>
  </si>
  <si>
    <t>MJ</t>
  </si>
  <si>
    <t>Počet jednotiek</t>
  </si>
  <si>
    <t>Jednotková cena bez DPH</t>
  </si>
  <si>
    <t>Výdavky celkom</t>
  </si>
  <si>
    <t>Stanovenie výšky výdavkov</t>
  </si>
  <si>
    <t>Vecný komentár k rozpočtu</t>
  </si>
  <si>
    <t>Front office (miesto prvého kontaktu - klientsky priestor)</t>
  </si>
  <si>
    <t>1.</t>
  </si>
  <si>
    <t>uvedie sa názov obstarávanej položky napr. vybavenie pracovného miesta kancelárskym zariadením</t>
  </si>
  <si>
    <t>633 001 - interiérové vybavenie</t>
  </si>
  <si>
    <t>Dlhodobý hmotný investičný majetok</t>
  </si>
  <si>
    <t>Samostatné hnuteľné veci</t>
  </si>
  <si>
    <t>ks</t>
  </si>
  <si>
    <t>napr. prieskum trhu, obchodná verejná súťaž, odborný posudok, rozpočet vypracovaný oprávnenou osobou, ocenený výkaz výmer a pod.</t>
  </si>
  <si>
    <t>V prípade, že výdavok pozostáva z viacerých položiek, je potrebné ich bližšie špecifikovať, vrátane množstva a ceny.</t>
  </si>
  <si>
    <t>2.</t>
  </si>
  <si>
    <t>uvedie sa názov obstarávanej položky napr. vybavenie pracovného miesta výpočtovou technikou</t>
  </si>
  <si>
    <t>633 002 - Výpočtová technika</t>
  </si>
  <si>
    <t>3.</t>
  </si>
  <si>
    <t>uvedie sa názov obstarávanej položky</t>
  </si>
  <si>
    <t>717 - realizácia stavieb a ich technického zhodnotenia</t>
  </si>
  <si>
    <t>4.</t>
  </si>
  <si>
    <t>...</t>
  </si>
  <si>
    <t>5.</t>
  </si>
  <si>
    <t>SPOLU:</t>
  </si>
  <si>
    <t>Back office (zázemie úradu)</t>
  </si>
  <si>
    <t xml:space="preserve"> </t>
  </si>
  <si>
    <t>V</t>
  </si>
  <si>
    <t>uvedie sa miesto podpisu ŽoPPM</t>
  </si>
  <si>
    <t>Dátum:</t>
  </si>
  <si>
    <t>uvedie sa dátum podpisu ŽoPPM</t>
  </si>
  <si>
    <t>Meno a priezvisko štatutára / poverenej osoby:</t>
  </si>
  <si>
    <t>Podpis:</t>
  </si>
  <si>
    <t>I. SUMA ŽIADANÝCH PROSTRIEDKOV MECHANIZMU</t>
  </si>
  <si>
    <t xml:space="preserve">II. ČLENENIE VÝDAVKOV PROJEKTU </t>
  </si>
  <si>
    <t>Výpočet žiadanej sumy prostriedkov mechanizmu</t>
  </si>
  <si>
    <t>Príloha č. 1 ŽoPPM</t>
  </si>
  <si>
    <t>Príloha č. 1 Výzvy č. 16I04-12-V01</t>
  </si>
  <si>
    <r>
      <t xml:space="preserve">A1. Celkové oprávnené náklady (bez DPH v prípade, ak DPH </t>
    </r>
    <r>
      <rPr>
        <b/>
        <u/>
        <sz val="11"/>
        <color theme="1"/>
        <rFont val="Arial Narrow"/>
        <family val="2"/>
        <charset val="238"/>
      </rPr>
      <t>nie je oprávneným výdavkom</t>
    </r>
    <r>
      <rPr>
        <b/>
        <sz val="11"/>
        <color theme="1"/>
        <rFont val="Arial Narrow"/>
        <family val="2"/>
        <charset val="238"/>
      </rPr>
      <t xml:space="preserve">) </t>
    </r>
    <r>
      <rPr>
        <i/>
        <sz val="11"/>
        <color theme="8"/>
        <rFont val="Arial Narrow"/>
        <family val="2"/>
        <charset val="238"/>
      </rPr>
      <t>A1=(B+C):</t>
    </r>
  </si>
  <si>
    <r>
      <t xml:space="preserve">A2. Celkové oprávnené náklady (s DPH v prípade ak DPH </t>
    </r>
    <r>
      <rPr>
        <b/>
        <u/>
        <sz val="11"/>
        <color theme="1"/>
        <rFont val="Arial Narrow"/>
        <family val="2"/>
        <charset val="238"/>
      </rPr>
      <t>je oprávneným výdavkom</t>
    </r>
    <r>
      <rPr>
        <b/>
        <sz val="11"/>
        <color theme="1"/>
        <rFont val="Arial Narrow"/>
        <family val="2"/>
        <charset val="238"/>
      </rPr>
      <t xml:space="preserve">) </t>
    </r>
    <r>
      <rPr>
        <i/>
        <sz val="11"/>
        <color theme="8"/>
        <rFont val="Arial Narrow"/>
        <family val="2"/>
        <charset val="238"/>
      </rPr>
      <t>A2=((B+C)*1,2):</t>
    </r>
  </si>
  <si>
    <t>4 - Zefektívnenie, optimalizácia a posilnenie administratívnych kapacít na rôznych úrovniach verejnej správy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</si>
</sst>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8"/>
      <name val="Arial Narrow"/>
      <family val="2"/>
      <charset val="238"/>
    </font>
    <font>
      <b/>
      <sz val="16"/>
      <color theme="0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i/>
      <sz val="9"/>
      <color theme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4472C4"/>
      <name val="Arial Narrow"/>
    </font>
    <font>
      <b/>
      <sz val="11"/>
      <color rgb="FF000000"/>
      <name val="Arial Narrow"/>
    </font>
    <font>
      <sz val="11"/>
      <color rgb="FF000000"/>
      <name val="Arial Narrow"/>
    </font>
    <font>
      <b/>
      <sz val="11"/>
      <color theme="1"/>
      <name val="Arial Narrow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7" xfId="0" applyFont="1" applyBorder="1"/>
    <xf numFmtId="0" fontId="4" fillId="0" borderId="28" xfId="0" applyFont="1" applyBorder="1"/>
    <xf numFmtId="0" fontId="2" fillId="0" borderId="30" xfId="0" applyFont="1" applyBorder="1"/>
    <xf numFmtId="0" fontId="2" fillId="0" borderId="31" xfId="0" applyFont="1" applyBorder="1"/>
    <xf numFmtId="43" fontId="7" fillId="0" borderId="1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10" fillId="3" borderId="42" xfId="1" applyFont="1" applyFill="1" applyBorder="1" applyAlignment="1">
      <alignment horizontal="center" vertical="center"/>
    </xf>
    <xf numFmtId="164" fontId="10" fillId="3" borderId="42" xfId="1" applyNumberFormat="1" applyFont="1" applyFill="1" applyBorder="1" applyAlignment="1">
      <alignment horizontal="center" vertical="center"/>
    </xf>
    <xf numFmtId="9" fontId="0" fillId="0" borderId="0" xfId="2" applyFont="1"/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2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3" fontId="4" fillId="0" borderId="2" xfId="1" applyFont="1" applyBorder="1" applyAlignment="1" applyProtection="1">
      <alignment horizontal="center" vertical="center" wrapText="1"/>
      <protection hidden="1"/>
    </xf>
    <xf numFmtId="43" fontId="4" fillId="0" borderId="3" xfId="1" applyFont="1" applyBorder="1" applyAlignment="1" applyProtection="1">
      <alignment horizontal="center" vertical="center" wrapText="1"/>
      <protection hidden="1"/>
    </xf>
    <xf numFmtId="43" fontId="4" fillId="0" borderId="20" xfId="1" applyFont="1" applyBorder="1" applyAlignment="1" applyProtection="1">
      <alignment horizontal="center" vertical="center" wrapText="1"/>
      <protection hidden="1"/>
    </xf>
    <xf numFmtId="43" fontId="4" fillId="0" borderId="21" xfId="1" applyFont="1" applyBorder="1" applyAlignment="1" applyProtection="1">
      <alignment horizontal="center" vertical="center" wrapText="1"/>
      <protection hidden="1"/>
    </xf>
    <xf numFmtId="43" fontId="4" fillId="0" borderId="33" xfId="1" applyFont="1" applyBorder="1" applyAlignment="1" applyProtection="1">
      <alignment horizontal="center" vertical="center" wrapText="1"/>
      <protection hidden="1"/>
    </xf>
    <xf numFmtId="43" fontId="4" fillId="0" borderId="50" xfId="1" applyFont="1" applyBorder="1" applyAlignment="1" applyProtection="1">
      <alignment horizontal="center" vertical="center" wrapText="1"/>
      <protection hidden="1"/>
    </xf>
    <xf numFmtId="43" fontId="4" fillId="0" borderId="35" xfId="1" applyFont="1" applyBorder="1" applyAlignment="1" applyProtection="1">
      <alignment horizontal="center" vertical="center" wrapText="1"/>
      <protection hidden="1"/>
    </xf>
    <xf numFmtId="43" fontId="4" fillId="0" borderId="36" xfId="1" applyFont="1" applyBorder="1" applyAlignment="1" applyProtection="1">
      <alignment horizontal="center" vertical="center" wrapText="1"/>
      <protection hidden="1"/>
    </xf>
    <xf numFmtId="43" fontId="4" fillId="0" borderId="37" xfId="1" applyFont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4" fillId="0" borderId="14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15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</cellXfs>
  <cellStyles count="3">
    <cellStyle name="Čiarka" xfId="1" builtinId="3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728869</xdr:colOff>
      <xdr:row>0</xdr:row>
      <xdr:rowOff>41413</xdr:rowOff>
    </xdr:from>
    <xdr:to>
      <xdr:col>10</xdr:col>
      <xdr:colOff>1009817</xdr:colOff>
      <xdr:row>5</xdr:row>
      <xdr:rowOff>92066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24739" y="41413"/>
          <a:ext cx="5151120" cy="1047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Šmirjaková Lenka" id="{78E9860C-31FA-4402-BC51-D82CD91610CE}" userId="S::lenka.smirjakova@vlada.gov.sk::796c662e-41e1-41ff-b297-b8638bf01331" providerId="AD"/>
  <person displayName="Hanusinová Lucia" id="{95C915C3-700F-4B70-AA97-FC17F1B4B201}" userId="S::lucia.hanusinova@vlada.gov.sk::fede42ca-8161-4f21-a4c3-100fd14dd5cb" providerId="AD"/>
  <person displayName="Hostiteľský používateľ" id="{A2040F82-697D-48E7-9BC0-CF314546E7A4}" userId="S::urn:spo:anon#a3bf921e31858f3151aa28c9340f43d306b2b2e7efeb364f6af2605eeea36434::" providerId="AD"/>
</personList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0" dT="2023-04-18T11:44:40.94" personId="{78E9860C-31FA-4402-BC51-D82CD91610CE}" id="{32DE7C8C-FDA9-401D-AD6A-2F31AD35F4EB}">
    <text xml:space="preserve">Údržba nebude súčasťou oprávnených výdavkov. </text>
  </threadedComment>
  <threadedComment ref="C50" dT="2023-04-19T07:28:40.10" personId="{95C915C3-700F-4B70-AA97-FC17F1B4B201}" id="{D7C43865-B0EF-49B7-82E8-F32DA7EABC11}" parentId="{32DE7C8C-FDA9-401D-AD6A-2F31AD35F4EB}">
    <text>Klientská zóna a nie klientské centrum</text>
  </threadedComment>
  <threadedComment ref="C91" dT="2023-04-26T11:24:01.23" personId="{A2040F82-697D-48E7-9BC0-CF314546E7A4}" id="{42CBA2C9-5854-42E0-A895-ABCDF9483CCE}">
    <text>Nie len investícia, ale aj celkový projekt SSC. prosím upraviť.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C2:N46"/>
  <sheetViews>
    <sheetView tabSelected="1" view="pageBreakPreview" zoomScale="130" zoomScaleNormal="130" zoomScaleSheetLayoutView="130" zoomScalePageLayoutView="115" workbookViewId="0">
      <selection activeCell="K22" sqref="K22:N22"/>
    </sheetView>
  </sheetViews>
  <sheetFormatPr defaultRowHeight="15" x14ac:dyDescent="0.25"/>
  <cols>
    <col min="1" max="1" width="2.42578125" customWidth="1"/>
    <col min="2" max="2" width="2.7109375" customWidth="1"/>
    <col min="3" max="3" width="3.7109375" customWidth="1"/>
    <col min="4" max="4" width="29.42578125" customWidth="1"/>
    <col min="5" max="5" width="11.7109375" bestFit="1" customWidth="1"/>
    <col min="6" max="6" width="15.28515625" customWidth="1"/>
    <col min="7" max="7" width="17.28515625" customWidth="1"/>
    <col min="8" max="8" width="5.7109375" customWidth="1"/>
    <col min="10" max="10" width="20.5703125" customWidth="1"/>
    <col min="11" max="11" width="19.140625" customWidth="1"/>
    <col min="12" max="12" width="14.85546875" customWidth="1"/>
    <col min="13" max="13" width="9.42578125" customWidth="1"/>
    <col min="14" max="14" width="20" customWidth="1"/>
    <col min="15" max="15" width="3.85546875" customWidth="1"/>
  </cols>
  <sheetData>
    <row r="2" spans="3:14" ht="16.5" x14ac:dyDescent="0.3">
      <c r="D2" s="1" t="s">
        <v>54</v>
      </c>
    </row>
    <row r="3" spans="3:14" ht="16.5" x14ac:dyDescent="0.3">
      <c r="D3" s="1" t="s">
        <v>53</v>
      </c>
    </row>
    <row r="6" spans="3:14" ht="15.75" thickBot="1" x14ac:dyDescent="0.3"/>
    <row r="7" spans="3:14" x14ac:dyDescent="0.25">
      <c r="C7" s="84" t="s">
        <v>52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3:14" x14ac:dyDescent="0.25"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</row>
    <row r="9" spans="3:14" ht="16.5" x14ac:dyDescent="0.3">
      <c r="C9" s="99" t="s">
        <v>0</v>
      </c>
      <c r="D9" s="100"/>
      <c r="E9" s="100"/>
      <c r="F9" s="92" t="s">
        <v>1</v>
      </c>
      <c r="G9" s="92"/>
      <c r="H9" s="92"/>
      <c r="I9" s="92"/>
      <c r="J9" s="92"/>
      <c r="K9" s="92"/>
      <c r="L9" s="92"/>
      <c r="M9" s="92"/>
      <c r="N9" s="93"/>
    </row>
    <row r="10" spans="3:14" ht="17.25" thickBot="1" x14ac:dyDescent="0.35">
      <c r="C10" s="101" t="s">
        <v>2</v>
      </c>
      <c r="D10" s="102"/>
      <c r="E10" s="102"/>
      <c r="F10" s="94" t="s">
        <v>3</v>
      </c>
      <c r="G10" s="94"/>
      <c r="H10" s="94"/>
      <c r="I10" s="94"/>
      <c r="J10" s="94"/>
      <c r="K10" s="94"/>
      <c r="L10" s="94"/>
      <c r="M10" s="94"/>
      <c r="N10" s="95"/>
    </row>
    <row r="11" spans="3:14" ht="5.25" customHeight="1" thickBot="1" x14ac:dyDescent="0.35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3:14" ht="16.5" x14ac:dyDescent="0.3">
      <c r="C12" s="103" t="s">
        <v>4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3:14" ht="16.5" x14ac:dyDescent="0.3"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</row>
    <row r="14" spans="3:14" ht="36.75" customHeight="1" x14ac:dyDescent="0.3">
      <c r="C14" s="106" t="s">
        <v>5</v>
      </c>
      <c r="D14" s="107"/>
      <c r="E14" s="108"/>
      <c r="F14" s="90" t="s">
        <v>6</v>
      </c>
      <c r="G14" s="90"/>
      <c r="H14" s="90"/>
      <c r="I14" s="90"/>
      <c r="J14" s="90"/>
      <c r="K14" s="90"/>
      <c r="L14" s="90"/>
      <c r="M14" s="90"/>
      <c r="N14" s="91"/>
    </row>
    <row r="15" spans="3:14" ht="16.5" x14ac:dyDescent="0.3">
      <c r="C15" s="49" t="s">
        <v>7</v>
      </c>
      <c r="D15" s="50"/>
      <c r="E15" s="51"/>
      <c r="F15" s="92" t="s">
        <v>57</v>
      </c>
      <c r="G15" s="92"/>
      <c r="H15" s="92"/>
      <c r="I15" s="92"/>
      <c r="J15" s="92"/>
      <c r="K15" s="92"/>
      <c r="L15" s="92"/>
      <c r="M15" s="92"/>
      <c r="N15" s="93"/>
    </row>
    <row r="16" spans="3:14" ht="17.25" thickBot="1" x14ac:dyDescent="0.35">
      <c r="C16" s="109" t="s">
        <v>8</v>
      </c>
      <c r="D16" s="110"/>
      <c r="E16" s="111"/>
      <c r="F16" s="94" t="s">
        <v>9</v>
      </c>
      <c r="G16" s="94"/>
      <c r="H16" s="94"/>
      <c r="I16" s="94"/>
      <c r="J16" s="94"/>
      <c r="K16" s="94"/>
      <c r="L16" s="94"/>
      <c r="M16" s="94"/>
      <c r="N16" s="95"/>
    </row>
    <row r="17" spans="3:14" ht="6" customHeight="1" thickBot="1" x14ac:dyDescent="0.3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ht="17.25" thickBot="1" x14ac:dyDescent="0.35">
      <c r="C18" s="61" t="s">
        <v>50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3:14" ht="31.5" customHeight="1" thickTop="1" x14ac:dyDescent="0.25">
      <c r="C19" s="64" t="s">
        <v>55</v>
      </c>
      <c r="D19" s="65"/>
      <c r="E19" s="65"/>
      <c r="F19" s="65"/>
      <c r="G19" s="65"/>
      <c r="H19" s="65"/>
      <c r="I19" s="65"/>
      <c r="J19" s="65"/>
      <c r="K19" s="58">
        <f>K21+K22</f>
        <v>100000</v>
      </c>
      <c r="L19" s="59"/>
      <c r="M19" s="59"/>
      <c r="N19" s="60"/>
    </row>
    <row r="20" spans="3:14" ht="37.5" customHeight="1" x14ac:dyDescent="0.25">
      <c r="C20" s="66" t="s">
        <v>56</v>
      </c>
      <c r="D20" s="67"/>
      <c r="E20" s="67"/>
      <c r="F20" s="67"/>
      <c r="G20" s="67"/>
      <c r="H20" s="67"/>
      <c r="I20" s="67"/>
      <c r="J20" s="67"/>
      <c r="K20" s="52">
        <f>K19*1.2</f>
        <v>120000</v>
      </c>
      <c r="L20" s="53"/>
      <c r="M20" s="53"/>
      <c r="N20" s="54"/>
    </row>
    <row r="21" spans="3:14" ht="63" customHeight="1" x14ac:dyDescent="0.25">
      <c r="C21" s="80" t="s">
        <v>10</v>
      </c>
      <c r="D21" s="81"/>
      <c r="E21" s="81"/>
      <c r="F21" s="81"/>
      <c r="G21" s="81"/>
      <c r="H21" s="81"/>
      <c r="I21" s="81"/>
      <c r="J21" s="81"/>
      <c r="K21" s="52">
        <f>K32</f>
        <v>70000</v>
      </c>
      <c r="L21" s="53"/>
      <c r="M21" s="53"/>
      <c r="N21" s="54"/>
    </row>
    <row r="22" spans="3:14" ht="63" customHeight="1" thickBot="1" x14ac:dyDescent="0.3">
      <c r="C22" s="82" t="s">
        <v>11</v>
      </c>
      <c r="D22" s="83"/>
      <c r="E22" s="83"/>
      <c r="F22" s="83"/>
      <c r="G22" s="83"/>
      <c r="H22" s="83"/>
      <c r="I22" s="83"/>
      <c r="J22" s="83"/>
      <c r="K22" s="55">
        <f>K39</f>
        <v>30000</v>
      </c>
      <c r="L22" s="56"/>
      <c r="M22" s="56"/>
      <c r="N22" s="57"/>
    </row>
    <row r="23" spans="3:14" ht="5.25" customHeight="1" thickBot="1" x14ac:dyDescent="0.35">
      <c r="C23" s="1"/>
      <c r="D23" s="1"/>
      <c r="E23" s="1"/>
      <c r="F23" s="1"/>
      <c r="G23" s="1"/>
      <c r="H23" s="1"/>
      <c r="I23" s="1"/>
      <c r="J23" s="1"/>
      <c r="K23" s="1" t="s">
        <v>43</v>
      </c>
      <c r="L23" s="1"/>
      <c r="M23" s="1"/>
      <c r="N23" s="1"/>
    </row>
    <row r="24" spans="3:14" ht="17.25" thickBot="1" x14ac:dyDescent="0.35">
      <c r="C24" s="61" t="s">
        <v>51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3:14" ht="27.75" thickTop="1" x14ac:dyDescent="0.25">
      <c r="C25" s="10" t="s">
        <v>12</v>
      </c>
      <c r="D25" s="11" t="s">
        <v>13</v>
      </c>
      <c r="E25" s="11" t="s">
        <v>14</v>
      </c>
      <c r="F25" s="11" t="s">
        <v>15</v>
      </c>
      <c r="G25" s="11" t="s">
        <v>16</v>
      </c>
      <c r="H25" s="11" t="s">
        <v>17</v>
      </c>
      <c r="I25" s="11" t="s">
        <v>18</v>
      </c>
      <c r="J25" s="11" t="s">
        <v>19</v>
      </c>
      <c r="K25" s="11" t="s">
        <v>20</v>
      </c>
      <c r="L25" s="11" t="s">
        <v>21</v>
      </c>
      <c r="M25" s="75" t="s">
        <v>22</v>
      </c>
      <c r="N25" s="76"/>
    </row>
    <row r="26" spans="3:14" x14ac:dyDescent="0.25">
      <c r="C26" s="77" t="s">
        <v>23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</row>
    <row r="27" spans="3:14" ht="107.25" customHeight="1" x14ac:dyDescent="0.25">
      <c r="C27" s="8" t="s">
        <v>24</v>
      </c>
      <c r="D27" s="2" t="s">
        <v>25</v>
      </c>
      <c r="E27" s="2" t="s">
        <v>26</v>
      </c>
      <c r="F27" s="2" t="s">
        <v>27</v>
      </c>
      <c r="G27" s="2" t="s">
        <v>28</v>
      </c>
      <c r="H27" s="3" t="s">
        <v>29</v>
      </c>
      <c r="I27" s="3">
        <v>1</v>
      </c>
      <c r="J27" s="4">
        <v>0</v>
      </c>
      <c r="K27" s="23">
        <v>50000</v>
      </c>
      <c r="L27" s="5" t="s">
        <v>30</v>
      </c>
      <c r="M27" s="68" t="s">
        <v>31</v>
      </c>
      <c r="N27" s="69"/>
    </row>
    <row r="28" spans="3:14" ht="108.75" customHeight="1" x14ac:dyDescent="0.25">
      <c r="C28" s="8" t="s">
        <v>32</v>
      </c>
      <c r="D28" s="2" t="s">
        <v>33</v>
      </c>
      <c r="E28" s="2" t="s">
        <v>34</v>
      </c>
      <c r="F28" s="2" t="s">
        <v>27</v>
      </c>
      <c r="G28" s="2" t="s">
        <v>28</v>
      </c>
      <c r="H28" s="3" t="s">
        <v>29</v>
      </c>
      <c r="I28" s="3">
        <v>1</v>
      </c>
      <c r="J28" s="4">
        <v>0</v>
      </c>
      <c r="K28" s="23">
        <v>10000</v>
      </c>
      <c r="L28" s="5" t="s">
        <v>30</v>
      </c>
      <c r="M28" s="68" t="s">
        <v>31</v>
      </c>
      <c r="N28" s="69"/>
    </row>
    <row r="29" spans="3:14" ht="108" x14ac:dyDescent="0.25">
      <c r="C29" s="8" t="s">
        <v>35</v>
      </c>
      <c r="D29" s="2" t="s">
        <v>36</v>
      </c>
      <c r="E29" s="2" t="s">
        <v>37</v>
      </c>
      <c r="F29" s="2" t="s">
        <v>27</v>
      </c>
      <c r="G29" s="6" t="s">
        <v>28</v>
      </c>
      <c r="H29" s="3" t="s">
        <v>29</v>
      </c>
      <c r="I29" s="3">
        <v>1</v>
      </c>
      <c r="J29" s="4">
        <v>0</v>
      </c>
      <c r="K29" s="23">
        <v>10000</v>
      </c>
      <c r="L29" s="5" t="s">
        <v>30</v>
      </c>
      <c r="M29" s="68" t="s">
        <v>31</v>
      </c>
      <c r="N29" s="69"/>
    </row>
    <row r="30" spans="3:14" x14ac:dyDescent="0.25">
      <c r="C30" s="8" t="s">
        <v>38</v>
      </c>
      <c r="D30" s="6" t="s">
        <v>39</v>
      </c>
      <c r="E30" s="6" t="s">
        <v>39</v>
      </c>
      <c r="F30" s="6" t="s">
        <v>39</v>
      </c>
      <c r="G30" s="6" t="s">
        <v>39</v>
      </c>
      <c r="H30" s="6" t="s">
        <v>39</v>
      </c>
      <c r="I30" s="6" t="s">
        <v>39</v>
      </c>
      <c r="J30" s="4">
        <v>0</v>
      </c>
      <c r="K30" s="23">
        <v>0</v>
      </c>
      <c r="L30" s="6" t="s">
        <v>39</v>
      </c>
      <c r="M30" s="39" t="s">
        <v>39</v>
      </c>
      <c r="N30" s="40"/>
    </row>
    <row r="31" spans="3:14" ht="15.75" thickBot="1" x14ac:dyDescent="0.3">
      <c r="C31" s="13" t="s">
        <v>40</v>
      </c>
      <c r="D31" s="14" t="s">
        <v>39</v>
      </c>
      <c r="E31" s="14" t="s">
        <v>39</v>
      </c>
      <c r="F31" s="14" t="s">
        <v>39</v>
      </c>
      <c r="G31" s="14" t="s">
        <v>39</v>
      </c>
      <c r="H31" s="14" t="s">
        <v>39</v>
      </c>
      <c r="I31" s="14" t="s">
        <v>39</v>
      </c>
      <c r="J31" s="17">
        <v>0</v>
      </c>
      <c r="K31" s="24">
        <v>0</v>
      </c>
      <c r="L31" s="14" t="s">
        <v>39</v>
      </c>
      <c r="M31" s="73" t="s">
        <v>39</v>
      </c>
      <c r="N31" s="74"/>
    </row>
    <row r="32" spans="3:14" ht="15.75" thickBot="1" x14ac:dyDescent="0.3">
      <c r="C32" s="44" t="s">
        <v>41</v>
      </c>
      <c r="D32" s="45"/>
      <c r="E32" s="45"/>
      <c r="F32" s="45"/>
      <c r="G32" s="45"/>
      <c r="H32" s="45"/>
      <c r="I32" s="45"/>
      <c r="J32" s="26">
        <f>SUM(J27:J31)</f>
        <v>0</v>
      </c>
      <c r="K32" s="25">
        <f>SUM(K27:K31)</f>
        <v>70000</v>
      </c>
      <c r="L32" s="41"/>
      <c r="M32" s="42"/>
      <c r="N32" s="43"/>
    </row>
    <row r="33" spans="3:14" x14ac:dyDescent="0.25">
      <c r="C33" s="70" t="s">
        <v>42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</row>
    <row r="34" spans="3:14" ht="108" x14ac:dyDescent="0.25">
      <c r="C34" s="8" t="s">
        <v>24</v>
      </c>
      <c r="D34" s="2" t="s">
        <v>25</v>
      </c>
      <c r="E34" s="2" t="s">
        <v>26</v>
      </c>
      <c r="F34" s="2" t="s">
        <v>27</v>
      </c>
      <c r="G34" s="2" t="s">
        <v>28</v>
      </c>
      <c r="H34" s="3" t="s">
        <v>29</v>
      </c>
      <c r="I34" s="3">
        <v>1</v>
      </c>
      <c r="J34" s="4">
        <v>0</v>
      </c>
      <c r="K34" s="23">
        <v>10000</v>
      </c>
      <c r="L34" s="5" t="s">
        <v>30</v>
      </c>
      <c r="M34" s="68" t="s">
        <v>31</v>
      </c>
      <c r="N34" s="69"/>
    </row>
    <row r="35" spans="3:14" ht="108" x14ac:dyDescent="0.25">
      <c r="C35" s="8" t="s">
        <v>32</v>
      </c>
      <c r="D35" s="2" t="s">
        <v>33</v>
      </c>
      <c r="E35" s="2" t="s">
        <v>34</v>
      </c>
      <c r="F35" s="2" t="s">
        <v>27</v>
      </c>
      <c r="G35" s="2" t="s">
        <v>28</v>
      </c>
      <c r="H35" s="3" t="s">
        <v>29</v>
      </c>
      <c r="I35" s="3">
        <v>1</v>
      </c>
      <c r="J35" s="4">
        <v>0</v>
      </c>
      <c r="K35" s="23">
        <v>10000</v>
      </c>
      <c r="L35" s="5" t="s">
        <v>30</v>
      </c>
      <c r="M35" s="68" t="s">
        <v>31</v>
      </c>
      <c r="N35" s="69"/>
    </row>
    <row r="36" spans="3:14" ht="108" x14ac:dyDescent="0.25">
      <c r="C36" s="8" t="s">
        <v>35</v>
      </c>
      <c r="D36" s="2" t="s">
        <v>36</v>
      </c>
      <c r="E36" s="2" t="s">
        <v>37</v>
      </c>
      <c r="F36" s="2" t="s">
        <v>27</v>
      </c>
      <c r="G36" s="6" t="s">
        <v>28</v>
      </c>
      <c r="H36" s="3" t="s">
        <v>29</v>
      </c>
      <c r="I36" s="3">
        <v>1</v>
      </c>
      <c r="J36" s="4">
        <v>0</v>
      </c>
      <c r="K36" s="23">
        <v>10000</v>
      </c>
      <c r="L36" s="5" t="s">
        <v>30</v>
      </c>
      <c r="M36" s="68" t="s">
        <v>31</v>
      </c>
      <c r="N36" s="69"/>
    </row>
    <row r="37" spans="3:14" x14ac:dyDescent="0.25">
      <c r="C37" s="8" t="s">
        <v>38</v>
      </c>
      <c r="D37" s="6" t="s">
        <v>39</v>
      </c>
      <c r="E37" s="6" t="s">
        <v>39</v>
      </c>
      <c r="F37" s="6" t="s">
        <v>39</v>
      </c>
      <c r="G37" s="6" t="s">
        <v>39</v>
      </c>
      <c r="H37" s="6" t="s">
        <v>39</v>
      </c>
      <c r="I37" s="6" t="s">
        <v>39</v>
      </c>
      <c r="J37" s="4">
        <v>0</v>
      </c>
      <c r="K37" s="23">
        <v>0</v>
      </c>
      <c r="L37" s="6" t="s">
        <v>39</v>
      </c>
      <c r="M37" s="39" t="s">
        <v>39</v>
      </c>
      <c r="N37" s="40"/>
    </row>
    <row r="38" spans="3:14" ht="15.75" thickBot="1" x14ac:dyDescent="0.3">
      <c r="C38" s="13" t="s">
        <v>40</v>
      </c>
      <c r="D38" s="14" t="s">
        <v>39</v>
      </c>
      <c r="E38" s="14" t="s">
        <v>39</v>
      </c>
      <c r="F38" s="14" t="s">
        <v>39</v>
      </c>
      <c r="G38" s="14" t="s">
        <v>39</v>
      </c>
      <c r="H38" s="14" t="s">
        <v>39</v>
      </c>
      <c r="I38" s="14" t="s">
        <v>39</v>
      </c>
      <c r="J38" s="17">
        <v>0</v>
      </c>
      <c r="K38" s="24">
        <v>0</v>
      </c>
      <c r="L38" s="14"/>
      <c r="M38" s="15"/>
      <c r="N38" s="16"/>
    </row>
    <row r="39" spans="3:14" ht="15.75" thickBot="1" x14ac:dyDescent="0.3">
      <c r="C39" s="9" t="s">
        <v>40</v>
      </c>
      <c r="D39" s="44" t="s">
        <v>41</v>
      </c>
      <c r="E39" s="45"/>
      <c r="F39" s="45"/>
      <c r="G39" s="45"/>
      <c r="H39" s="45"/>
      <c r="I39" s="45"/>
      <c r="J39" s="26">
        <f>SUM(J34:J38)</f>
        <v>0</v>
      </c>
      <c r="K39" s="25">
        <f>SUM(K34:K38)</f>
        <v>30000</v>
      </c>
      <c r="L39" s="46" t="s">
        <v>43</v>
      </c>
      <c r="M39" s="47"/>
      <c r="N39" s="48"/>
    </row>
    <row r="40" spans="3:14" ht="6" customHeight="1" thickBot="1" x14ac:dyDescent="0.3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3:14" ht="16.5" x14ac:dyDescent="0.3">
      <c r="C41" s="19" t="s">
        <v>44</v>
      </c>
      <c r="D41" s="38" t="s">
        <v>45</v>
      </c>
      <c r="E41" s="38"/>
      <c r="F41" s="20" t="s">
        <v>46</v>
      </c>
      <c r="G41" s="34" t="s">
        <v>47</v>
      </c>
      <c r="H41" s="34"/>
      <c r="I41" s="34"/>
      <c r="J41" s="34"/>
      <c r="K41" s="34"/>
      <c r="L41" s="34"/>
      <c r="M41" s="34"/>
      <c r="N41" s="35"/>
    </row>
    <row r="42" spans="3:14" ht="16.5" x14ac:dyDescent="0.3">
      <c r="C42" s="21"/>
      <c r="D42" s="1"/>
      <c r="E42" s="1"/>
      <c r="F42" s="1"/>
      <c r="G42" s="1"/>
      <c r="H42" s="1"/>
      <c r="I42" s="1"/>
      <c r="J42" s="1"/>
      <c r="K42" s="1"/>
      <c r="L42" s="1"/>
      <c r="M42" s="1"/>
      <c r="N42" s="22"/>
    </row>
    <row r="43" spans="3:14" ht="16.5" x14ac:dyDescent="0.3">
      <c r="C43" s="36" t="s">
        <v>48</v>
      </c>
      <c r="D43" s="37"/>
      <c r="E43" s="37"/>
      <c r="F43" s="32"/>
      <c r="G43" s="32"/>
      <c r="H43" s="32"/>
      <c r="I43" s="32"/>
      <c r="J43" s="32"/>
      <c r="K43" s="32"/>
      <c r="L43" s="32"/>
      <c r="M43" s="32"/>
      <c r="N43" s="33"/>
    </row>
    <row r="44" spans="3:14" ht="16.5" x14ac:dyDescent="0.3">
      <c r="C44" s="21"/>
      <c r="D44" s="1"/>
      <c r="E44" s="1"/>
      <c r="F44" s="1"/>
      <c r="G44" s="1"/>
      <c r="H44" s="1"/>
      <c r="I44" s="1"/>
      <c r="J44" s="1"/>
      <c r="K44" s="1"/>
      <c r="L44" s="1"/>
      <c r="M44" s="1"/>
      <c r="N44" s="22"/>
    </row>
    <row r="45" spans="3:14" ht="17.25" thickBot="1" x14ac:dyDescent="0.35">
      <c r="C45" s="28" t="s">
        <v>49</v>
      </c>
      <c r="D45" s="29"/>
      <c r="E45" s="29"/>
      <c r="F45" s="30"/>
      <c r="G45" s="30"/>
      <c r="H45" s="30"/>
      <c r="I45" s="30"/>
      <c r="J45" s="30"/>
      <c r="K45" s="30"/>
      <c r="L45" s="30"/>
      <c r="M45" s="30"/>
      <c r="N45" s="31"/>
    </row>
    <row r="46" spans="3:14" ht="6.75" customHeight="1" x14ac:dyDescent="0.3">
      <c r="C46" s="18"/>
      <c r="D46" s="18"/>
      <c r="E46" s="18"/>
      <c r="F46" s="7"/>
      <c r="G46" s="7"/>
      <c r="H46" s="7"/>
      <c r="I46" s="7"/>
      <c r="J46" s="7"/>
      <c r="K46" s="7"/>
      <c r="L46" s="7"/>
      <c r="M46" s="7"/>
      <c r="N46" s="7"/>
    </row>
  </sheetData>
  <sheetProtection password="C835" sheet="1" objects="1" scenarios="1"/>
  <mergeCells count="45">
    <mergeCell ref="C21:J21"/>
    <mergeCell ref="C22:J22"/>
    <mergeCell ref="C7:N8"/>
    <mergeCell ref="F14:N14"/>
    <mergeCell ref="F15:N15"/>
    <mergeCell ref="F16:N16"/>
    <mergeCell ref="C13:N13"/>
    <mergeCell ref="C9:E9"/>
    <mergeCell ref="C10:E10"/>
    <mergeCell ref="F9:N9"/>
    <mergeCell ref="F10:N10"/>
    <mergeCell ref="C12:N12"/>
    <mergeCell ref="C14:E14"/>
    <mergeCell ref="C16:E16"/>
    <mergeCell ref="M25:N25"/>
    <mergeCell ref="C24:N24"/>
    <mergeCell ref="C26:N26"/>
    <mergeCell ref="M34:N34"/>
    <mergeCell ref="M35:N35"/>
    <mergeCell ref="C32:I32"/>
    <mergeCell ref="M27:N27"/>
    <mergeCell ref="M29:N29"/>
    <mergeCell ref="M28:N28"/>
    <mergeCell ref="M37:N37"/>
    <mergeCell ref="L32:N32"/>
    <mergeCell ref="D39:I39"/>
    <mergeCell ref="L39:N39"/>
    <mergeCell ref="C15:E15"/>
    <mergeCell ref="K21:N21"/>
    <mergeCell ref="K22:N22"/>
    <mergeCell ref="K19:N19"/>
    <mergeCell ref="K20:N20"/>
    <mergeCell ref="C18:N18"/>
    <mergeCell ref="C19:J19"/>
    <mergeCell ref="C20:J20"/>
    <mergeCell ref="M30:N30"/>
    <mergeCell ref="M36:N36"/>
    <mergeCell ref="C33:N33"/>
    <mergeCell ref="M31:N31"/>
    <mergeCell ref="C45:E45"/>
    <mergeCell ref="F45:N45"/>
    <mergeCell ref="F43:N43"/>
    <mergeCell ref="G41:N41"/>
    <mergeCell ref="C43:E43"/>
    <mergeCell ref="D41:E41"/>
  </mergeCells>
  <pageMargins left="0.4296875" right="0.26692708333333331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9"/>
  <sheetViews>
    <sheetView workbookViewId="0">
      <selection activeCell="L22" sqref="L22"/>
    </sheetView>
  </sheetViews>
  <sheetFormatPr defaultRowHeight="15" x14ac:dyDescent="0.25"/>
  <cols>
    <col min="10" max="10" width="9.42578125" bestFit="1" customWidth="1"/>
  </cols>
  <sheetData>
    <row r="11" spans="9:9" x14ac:dyDescent="0.25">
      <c r="I11" s="27"/>
    </row>
    <row r="12" spans="9:9" x14ac:dyDescent="0.25">
      <c r="I12" s="27"/>
    </row>
    <row r="13" spans="9:9" x14ac:dyDescent="0.25">
      <c r="I13" s="27"/>
    </row>
    <row r="14" spans="9:9" x14ac:dyDescent="0.25">
      <c r="I14" s="27"/>
    </row>
    <row r="15" spans="9:9" x14ac:dyDescent="0.25">
      <c r="I15" s="27"/>
    </row>
    <row r="16" spans="9:9" x14ac:dyDescent="0.25">
      <c r="I16" s="27"/>
    </row>
    <row r="17" spans="9:9" x14ac:dyDescent="0.25">
      <c r="I17" s="27"/>
    </row>
    <row r="18" spans="9:9" x14ac:dyDescent="0.25">
      <c r="I18" s="27"/>
    </row>
    <row r="19" spans="9:9" x14ac:dyDescent="0.25">
      <c r="I1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>MVSR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 SR (JPobeha)</dc:creator>
  <cp:keywords/>
  <dc:description/>
  <cp:lastModifiedBy>MV SR (JPobeha)</cp:lastModifiedBy>
  <cp:revision/>
  <cp:lastPrinted>2023-06-05T08:50:54Z</cp:lastPrinted>
  <dcterms:created xsi:type="dcterms:W3CDTF">2023-03-29T07:16:17Z</dcterms:created>
  <dcterms:modified xsi:type="dcterms:W3CDTF">2023-06-19T06:30:39Z</dcterms:modified>
  <cp:category/>
  <cp:contentStatus/>
</cp:coreProperties>
</file>